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uszenska\AppData\Local\Microsoft\Windows\INetCache\Content.Outlook\85NOUK9M\"/>
    </mc:Choice>
  </mc:AlternateContent>
  <xr:revisionPtr revIDLastSave="0" documentId="13_ncr:1_{D2C66614-E9F8-4D22-A567-E73CFB22BA31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" sheetId="6" r:id="rId1"/>
    <sheet name="Arkusz1" sheetId="5" r:id="rId2"/>
  </sheets>
  <definedNames>
    <definedName name="_xlnm._FilterDatabase" localSheetId="0" hidden="1">Zał.!$A$10:$H$28</definedName>
    <definedName name="_xlnm.Print_Area" localSheetId="0">Zał.!$A$1:$H$32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6" l="1"/>
  <c r="H30" i="6"/>
  <c r="G29" i="6"/>
  <c r="F29" i="6"/>
  <c r="H28" i="6"/>
  <c r="H27" i="6"/>
  <c r="H26" i="6"/>
  <c r="H25" i="6"/>
  <c r="H24" i="6"/>
  <c r="G23" i="6"/>
  <c r="F23" i="6"/>
  <c r="G22" i="6"/>
  <c r="G19" i="6" s="1"/>
  <c r="G18" i="6" s="1"/>
  <c r="G17" i="6" s="1"/>
  <c r="H16" i="6"/>
  <c r="H15" i="6"/>
  <c r="G14" i="6"/>
  <c r="H14" i="6" s="1"/>
  <c r="F14" i="6"/>
  <c r="F13" i="6"/>
  <c r="F12" i="6" s="1"/>
  <c r="H23" i="6" l="1"/>
  <c r="F11" i="6"/>
  <c r="G13" i="6"/>
  <c r="G12" i="6" s="1"/>
  <c r="G11" i="6" s="1"/>
  <c r="G10" i="6" s="1"/>
  <c r="H29" i="6"/>
  <c r="F22" i="6"/>
  <c r="H11" i="6" l="1"/>
  <c r="F10" i="6"/>
  <c r="F19" i="6"/>
  <c r="H22" i="6"/>
  <c r="H12" i="6"/>
  <c r="H13" i="6"/>
  <c r="F18" i="6" l="1"/>
  <c r="H19" i="6"/>
  <c r="H10" i="6"/>
  <c r="H18" i="6" l="1"/>
  <c r="F17" i="6"/>
  <c r="H17" i="6" l="1"/>
</calcChain>
</file>

<file path=xl/sharedStrings.xml><?xml version="1.0" encoding="utf-8"?>
<sst xmlns="http://schemas.openxmlformats.org/spreadsheetml/2006/main" count="40" uniqueCount="36">
  <si>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</si>
  <si>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</si>
  <si>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</si>
  <si>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</si>
  <si>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</si>
  <si>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</si>
  <si>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</si>
  <si>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</si>
  <si>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</si>
  <si>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</si>
  <si>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</si>
  <si>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</si>
  <si>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</si>
  <si>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wynagrodzenia osobowe pracowników</t>
  </si>
  <si>
    <t xml:space="preserve">składki na ubezpieczenia społeczne </t>
  </si>
  <si>
    <t xml:space="preserve">składki na Fundusz Pracy oraz Fundusz Solidarnościowy </t>
  </si>
  <si>
    <t>wpłaty na PPK finansowane przez podmiot zatrudniający</t>
  </si>
  <si>
    <t xml:space="preserve">Załącznik </t>
  </si>
  <si>
    <t>DOCHODY OGÓŁEM:</t>
  </si>
  <si>
    <t>Dochody na zadania zlecone:</t>
  </si>
  <si>
    <t>Rodzina</t>
  </si>
  <si>
    <t>Świadczenia rodzinne, świadczenie z funduszu alimentacyjnego oraz składki na ubezpieczenia emerytalne i rentowe z ubezpieczenia społecznego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</si>
  <si>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</si>
  <si>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</si>
  <si>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</si>
  <si>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</si>
  <si>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</si>
  <si>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Wydatki na zadania zlecone: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</si>
  <si>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</si>
  <si>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</si>
  <si>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</si>
  <si>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</t>
  </si>
  <si>
    <t>świadczenia społeczne</t>
  </si>
  <si>
    <t>Miejski Ośrodek Pomocy Rodzinie - świadczenie wychowawcze</t>
  </si>
  <si>
    <t>do Zarządzenia NR 448/2023</t>
  </si>
  <si>
    <t>z dnia 20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</si>
</sst>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2" fillId="0" borderId="3" xfId="0" applyFont="1" applyBorder="1"/>
    <xf numFmtId="0" fontId="7" fillId="0" borderId="5" xfId="0" applyFont="1" applyBorder="1"/>
    <xf numFmtId="0" fontId="1" fillId="0" borderId="6" xfId="0" applyFont="1" applyBorder="1" applyAlignment="1">
      <alignment wrapText="1"/>
    </xf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2" fillId="0" borderId="3" xfId="0" applyNumberFormat="1" applyFont="1" applyBorder="1"/>
    <xf numFmtId="3" fontId="2" fillId="0" borderId="4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2" fillId="0" borderId="3" xfId="1" applyFont="1" applyBorder="1" applyAlignment="1">
      <alignment horizontal="right"/>
    </xf>
    <xf numFmtId="0" fontId="2" fillId="0" borderId="3" xfId="1" applyFont="1" applyBorder="1"/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0" fontId="2" fillId="0" borderId="12" xfId="1" applyFont="1" applyBorder="1" applyAlignment="1">
      <alignment wrapText="1"/>
    </xf>
    <xf numFmtId="4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/>
  </cellXfs>
  <cellStyles count="2">
    <cellStyle name="Normalny" xfId="0" builtinId="0"/>
    <cellStyle name="Normalny 2" xfId="1" xr:uid="{D8E637C8-0AC5-47C2-AA65-6BE3D1C40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00C7-A310-4DE0-BDCE-6F300A8C7485}">
  <sheetPr>
    <tabColor rgb="FFFFFF00"/>
  </sheetPr>
  <dimension ref="A1:H247"/>
  <sheetViews>
    <sheetView tabSelected="1" zoomScale="150" zoomScaleNormal="150" workbookViewId="0">
      <selection activeCell="I15" sqref="I15"/>
    </sheetView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17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34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35</v>
      </c>
      <c r="G4" s="1"/>
      <c r="H4" s="1"/>
    </row>
    <row r="5" spans="1:8" ht="34.5" customHeight="1" x14ac:dyDescent="0.25">
      <c r="A5" s="4" t="s">
        <v>1</v>
      </c>
      <c r="B5" s="62"/>
      <c r="C5" s="5"/>
      <c r="D5" s="5"/>
      <c r="E5" s="62"/>
      <c r="F5" s="62"/>
      <c r="G5" s="6"/>
      <c r="H5" s="62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9"/>
      <c r="B10" s="49"/>
      <c r="C10" s="26"/>
      <c r="D10" s="27" t="s">
        <v>18</v>
      </c>
      <c r="E10" s="28">
        <v>933902388.93999982</v>
      </c>
      <c r="F10" s="28">
        <f t="shared" ref="F10:G13" si="0">SUM(F11)</f>
        <v>729063</v>
      </c>
      <c r="G10" s="28">
        <f t="shared" si="0"/>
        <v>0</v>
      </c>
      <c r="H10" s="28">
        <f t="shared" ref="H10:H11" si="1">SUM(E10+F10-G10)</f>
        <v>934631451.93999982</v>
      </c>
    </row>
    <row r="11" spans="1:8" s="16" customFormat="1" ht="19.5" customHeight="1" thickBot="1" x14ac:dyDescent="0.25">
      <c r="A11" s="49"/>
      <c r="B11" s="49"/>
      <c r="C11" s="26"/>
      <c r="D11" s="29" t="s">
        <v>19</v>
      </c>
      <c r="E11" s="30">
        <v>56315784.129999995</v>
      </c>
      <c r="F11" s="34">
        <f t="shared" si="0"/>
        <v>729063</v>
      </c>
      <c r="G11" s="34">
        <f t="shared" si="0"/>
        <v>0</v>
      </c>
      <c r="H11" s="30">
        <f t="shared" si="1"/>
        <v>57044847.129999995</v>
      </c>
    </row>
    <row r="12" spans="1:8" s="16" customFormat="1" ht="16.899999999999999" customHeight="1" thickTop="1" thickBot="1" x14ac:dyDescent="0.25">
      <c r="A12" s="31">
        <v>855</v>
      </c>
      <c r="B12" s="31"/>
      <c r="C12" s="32"/>
      <c r="D12" s="33" t="s">
        <v>20</v>
      </c>
      <c r="E12" s="34">
        <v>44779368</v>
      </c>
      <c r="F12" s="34">
        <f t="shared" si="0"/>
        <v>729063</v>
      </c>
      <c r="G12" s="34">
        <f t="shared" si="0"/>
        <v>0</v>
      </c>
      <c r="H12" s="34">
        <f>SUM(E12+F12-G12)</f>
        <v>45508431</v>
      </c>
    </row>
    <row r="13" spans="1:8" s="16" customFormat="1" ht="33.75" customHeight="1" thickTop="1" x14ac:dyDescent="0.2">
      <c r="A13" s="31"/>
      <c r="B13" s="47">
        <v>85502</v>
      </c>
      <c r="C13" s="26"/>
      <c r="D13" s="52" t="s">
        <v>21</v>
      </c>
      <c r="E13" s="36">
        <v>44210877</v>
      </c>
      <c r="F13" s="37">
        <f t="shared" si="0"/>
        <v>729063</v>
      </c>
      <c r="G13" s="37">
        <f t="shared" si="0"/>
        <v>0</v>
      </c>
      <c r="H13" s="36">
        <f>SUM(E13+F13-G13)</f>
        <v>44939940</v>
      </c>
    </row>
    <row r="14" spans="1:8" s="16" customFormat="1" ht="12" customHeight="1" x14ac:dyDescent="0.2">
      <c r="A14" s="31"/>
      <c r="B14" s="35"/>
      <c r="C14" s="26"/>
      <c r="D14" s="63" t="s">
        <v>22</v>
      </c>
      <c r="E14" s="64">
        <v>44210877</v>
      </c>
      <c r="F14" s="65">
        <f>SUM(F15:F16)</f>
        <v>729063</v>
      </c>
      <c r="G14" s="65">
        <f>SUM(G15:G16)</f>
        <v>0</v>
      </c>
      <c r="H14" s="64">
        <f>SUM(E14+F14-G14)</f>
        <v>44939940</v>
      </c>
    </row>
    <row r="15" spans="1:8" s="16" customFormat="1" ht="42" customHeight="1" x14ac:dyDescent="0.2">
      <c r="A15" s="31"/>
      <c r="B15" s="35"/>
      <c r="C15" s="53" t="s">
        <v>23</v>
      </c>
      <c r="D15" s="54" t="s">
        <v>24</v>
      </c>
      <c r="E15" s="39">
        <v>44086358</v>
      </c>
      <c r="F15" s="40">
        <v>716703</v>
      </c>
      <c r="G15" s="40"/>
      <c r="H15" s="39">
        <f t="shared" ref="H15" si="2">SUM(E15+F15-G15)</f>
        <v>44803061</v>
      </c>
    </row>
    <row r="16" spans="1:8" s="16" customFormat="1" ht="52.9" customHeight="1" x14ac:dyDescent="0.2">
      <c r="A16" s="31"/>
      <c r="B16" s="31"/>
      <c r="C16" s="53" t="s">
        <v>25</v>
      </c>
      <c r="D16" s="55" t="s">
        <v>26</v>
      </c>
      <c r="E16" s="39">
        <v>124519</v>
      </c>
      <c r="F16" s="41">
        <v>12360</v>
      </c>
      <c r="G16" s="41"/>
      <c r="H16" s="39">
        <f>SUM(E16+F16-G16)</f>
        <v>136879</v>
      </c>
    </row>
    <row r="17" spans="1:8" s="16" customFormat="1" ht="21.75" customHeight="1" thickBot="1" x14ac:dyDescent="0.25">
      <c r="A17" s="35"/>
      <c r="B17" s="35"/>
      <c r="C17" s="26"/>
      <c r="D17" s="27" t="s">
        <v>12</v>
      </c>
      <c r="E17" s="28">
        <v>1095017362.4299998</v>
      </c>
      <c r="F17" s="28">
        <f>SUM(F18)</f>
        <v>729470</v>
      </c>
      <c r="G17" s="28">
        <f>SUM(G18)</f>
        <v>407</v>
      </c>
      <c r="H17" s="28">
        <f t="shared" ref="H17" si="3">SUM(E17+F17-G17)</f>
        <v>1095746425.4299998</v>
      </c>
    </row>
    <row r="18" spans="1:8" s="16" customFormat="1" ht="19.149999999999999" customHeight="1" thickBot="1" x14ac:dyDescent="0.25">
      <c r="A18" s="56"/>
      <c r="B18" s="35"/>
      <c r="C18" s="25"/>
      <c r="D18" s="29" t="s">
        <v>27</v>
      </c>
      <c r="E18" s="30">
        <v>56709091.25</v>
      </c>
      <c r="F18" s="30">
        <f>SUM(F19)</f>
        <v>729470</v>
      </c>
      <c r="G18" s="30">
        <f>SUM(G19)</f>
        <v>407</v>
      </c>
      <c r="H18" s="30">
        <f t="shared" ref="H18" si="4">SUM(E18+F18-G18)</f>
        <v>57438154.25</v>
      </c>
    </row>
    <row r="19" spans="1:8" s="16" customFormat="1" ht="16.149999999999999" customHeight="1" thickTop="1" thickBot="1" x14ac:dyDescent="0.25">
      <c r="A19" s="31">
        <v>855</v>
      </c>
      <c r="B19" s="31"/>
      <c r="C19" s="32"/>
      <c r="D19" s="33" t="s">
        <v>20</v>
      </c>
      <c r="E19" s="34">
        <v>44779368</v>
      </c>
      <c r="F19" s="30">
        <f>SUM(F22)</f>
        <v>729470</v>
      </c>
      <c r="G19" s="30">
        <f>SUM(G22)</f>
        <v>407</v>
      </c>
      <c r="H19" s="30">
        <f t="shared" ref="H19" si="5">SUM(E19+F19-G19)</f>
        <v>45508431</v>
      </c>
    </row>
    <row r="20" spans="1:8" s="16" customFormat="1" ht="12" customHeight="1" thickTop="1" x14ac:dyDescent="0.2">
      <c r="A20" s="31"/>
      <c r="B20" s="50">
        <v>85502</v>
      </c>
      <c r="C20" s="45"/>
      <c r="D20" s="57" t="s">
        <v>28</v>
      </c>
      <c r="E20" s="39"/>
      <c r="F20" s="39"/>
      <c r="G20" s="58"/>
      <c r="H20" s="41"/>
    </row>
    <row r="21" spans="1:8" s="16" customFormat="1" ht="12" customHeight="1" x14ac:dyDescent="0.2">
      <c r="A21" s="31"/>
      <c r="B21" s="50"/>
      <c r="C21" s="45"/>
      <c r="D21" s="57" t="s">
        <v>29</v>
      </c>
      <c r="E21" s="39"/>
      <c r="F21" s="39"/>
      <c r="G21" s="58"/>
      <c r="H21" s="41"/>
    </row>
    <row r="22" spans="1:8" s="16" customFormat="1" ht="12" customHeight="1" x14ac:dyDescent="0.2">
      <c r="A22" s="31"/>
      <c r="B22" s="50"/>
      <c r="C22" s="45"/>
      <c r="D22" s="59" t="s">
        <v>30</v>
      </c>
      <c r="E22" s="37">
        <v>44210877</v>
      </c>
      <c r="F22" s="37">
        <f>SUM(F23,F29)</f>
        <v>729470</v>
      </c>
      <c r="G22" s="37">
        <f>SUM(G23,G29)</f>
        <v>407</v>
      </c>
      <c r="H22" s="36">
        <f t="shared" ref="H22:H31" si="6">SUM(E22+F22-G22)</f>
        <v>44939940</v>
      </c>
    </row>
    <row r="23" spans="1:8" s="16" customFormat="1" ht="12" customHeight="1" x14ac:dyDescent="0.2">
      <c r="A23" s="31"/>
      <c r="B23" s="31"/>
      <c r="C23" s="26"/>
      <c r="D23" s="66" t="s">
        <v>31</v>
      </c>
      <c r="E23" s="67">
        <v>44086358</v>
      </c>
      <c r="F23" s="67">
        <f>SUM(F24:F28)</f>
        <v>717110</v>
      </c>
      <c r="G23" s="67">
        <f>SUM(G24:G28)</f>
        <v>407</v>
      </c>
      <c r="H23" s="68">
        <f t="shared" si="6"/>
        <v>44803061</v>
      </c>
    </row>
    <row r="24" spans="1:8" s="16" customFormat="1" ht="12" customHeight="1" x14ac:dyDescent="0.2">
      <c r="A24" s="31"/>
      <c r="B24" s="31"/>
      <c r="C24" s="60">
        <v>3110</v>
      </c>
      <c r="D24" s="61" t="s">
        <v>32</v>
      </c>
      <c r="E24" s="39">
        <v>38459088</v>
      </c>
      <c r="F24" s="42">
        <v>637687</v>
      </c>
      <c r="G24" s="42"/>
      <c r="H24" s="41">
        <f t="shared" si="6"/>
        <v>39096775</v>
      </c>
    </row>
    <row r="25" spans="1:8" s="16" customFormat="1" ht="12" customHeight="1" x14ac:dyDescent="0.2">
      <c r="A25" s="31"/>
      <c r="B25" s="31"/>
      <c r="C25" s="25">
        <v>4010</v>
      </c>
      <c r="D25" s="38" t="s">
        <v>13</v>
      </c>
      <c r="E25" s="39">
        <v>917497</v>
      </c>
      <c r="F25" s="42">
        <v>17303</v>
      </c>
      <c r="G25" s="42"/>
      <c r="H25" s="41">
        <f t="shared" si="6"/>
        <v>934800</v>
      </c>
    </row>
    <row r="26" spans="1:8" s="16" customFormat="1" ht="12" customHeight="1" x14ac:dyDescent="0.2">
      <c r="A26" s="31"/>
      <c r="B26" s="31"/>
      <c r="C26" s="48">
        <v>4110</v>
      </c>
      <c r="D26" s="46" t="s">
        <v>14</v>
      </c>
      <c r="E26" s="39">
        <v>4562432</v>
      </c>
      <c r="F26" s="42">
        <v>61706</v>
      </c>
      <c r="G26" s="42"/>
      <c r="H26" s="41">
        <f t="shared" si="6"/>
        <v>4624138</v>
      </c>
    </row>
    <row r="27" spans="1:8" s="16" customFormat="1" ht="12" customHeight="1" x14ac:dyDescent="0.2">
      <c r="A27" s="31"/>
      <c r="B27" s="31"/>
      <c r="C27" s="25">
        <v>4120</v>
      </c>
      <c r="D27" s="38" t="s">
        <v>15</v>
      </c>
      <c r="E27" s="39">
        <v>19884</v>
      </c>
      <c r="F27" s="41">
        <v>414</v>
      </c>
      <c r="G27" s="41"/>
      <c r="H27" s="41">
        <f t="shared" si="6"/>
        <v>20298</v>
      </c>
    </row>
    <row r="28" spans="1:8" s="16" customFormat="1" ht="12" customHeight="1" x14ac:dyDescent="0.2">
      <c r="A28" s="31"/>
      <c r="B28" s="31"/>
      <c r="C28" s="25">
        <v>4710</v>
      </c>
      <c r="D28" s="46" t="s">
        <v>16</v>
      </c>
      <c r="E28" s="39">
        <v>750</v>
      </c>
      <c r="F28" s="41"/>
      <c r="G28" s="41">
        <v>407</v>
      </c>
      <c r="H28" s="41">
        <f t="shared" si="6"/>
        <v>343</v>
      </c>
    </row>
    <row r="29" spans="1:8" s="16" customFormat="1" ht="21.75" customHeight="1" x14ac:dyDescent="0.2">
      <c r="A29" s="31"/>
      <c r="B29" s="31"/>
      <c r="C29" s="26"/>
      <c r="D29" s="66" t="s">
        <v>33</v>
      </c>
      <c r="E29" s="67">
        <v>124519</v>
      </c>
      <c r="F29" s="67">
        <f>SUM(F30:F31)</f>
        <v>12360</v>
      </c>
      <c r="G29" s="67">
        <f>SUM(G30:G31)</f>
        <v>0</v>
      </c>
      <c r="H29" s="68">
        <f t="shared" si="6"/>
        <v>136879</v>
      </c>
    </row>
    <row r="30" spans="1:8" s="16" customFormat="1" ht="12" customHeight="1" x14ac:dyDescent="0.2">
      <c r="A30" s="31"/>
      <c r="B30" s="31"/>
      <c r="C30" s="60">
        <v>3110</v>
      </c>
      <c r="D30" s="61" t="s">
        <v>32</v>
      </c>
      <c r="E30" s="39">
        <v>120903</v>
      </c>
      <c r="F30" s="42">
        <v>12000</v>
      </c>
      <c r="G30" s="42"/>
      <c r="H30" s="41">
        <f t="shared" si="6"/>
        <v>132903</v>
      </c>
    </row>
    <row r="31" spans="1:8" s="16" customFormat="1" ht="12" customHeight="1" x14ac:dyDescent="0.2">
      <c r="A31" s="31"/>
      <c r="B31" s="31"/>
      <c r="C31" s="25">
        <v>4010</v>
      </c>
      <c r="D31" s="38" t="s">
        <v>13</v>
      </c>
      <c r="E31" s="39">
        <v>2746</v>
      </c>
      <c r="F31" s="42">
        <v>360</v>
      </c>
      <c r="G31" s="42"/>
      <c r="H31" s="41">
        <f t="shared" si="6"/>
        <v>3106</v>
      </c>
    </row>
    <row r="32" spans="1:8" s="16" customFormat="1" ht="3.75" customHeight="1" x14ac:dyDescent="0.2">
      <c r="A32" s="51"/>
      <c r="B32" s="51"/>
      <c r="C32" s="43"/>
      <c r="D32" s="44"/>
      <c r="E32" s="36"/>
      <c r="F32" s="36"/>
      <c r="G32" s="36"/>
      <c r="H32" s="36"/>
    </row>
    <row r="33" s="16" customFormat="1" ht="12.95" customHeight="1" x14ac:dyDescent="0.2"/>
    <row r="34" s="16" customFormat="1" ht="12.95" customHeight="1" x14ac:dyDescent="0.2"/>
    <row r="35" s="16" customFormat="1" ht="12.95" customHeight="1" x14ac:dyDescent="0.2"/>
    <row r="36" s="16" customFormat="1" ht="12.95" customHeight="1" x14ac:dyDescent="0.2"/>
    <row r="37" s="16" customFormat="1" ht="12.95" customHeight="1" x14ac:dyDescent="0.2"/>
    <row r="38" s="16" customFormat="1" ht="12.95" customHeight="1" x14ac:dyDescent="0.2"/>
    <row r="39" s="16" customFormat="1" ht="12.95" customHeight="1" x14ac:dyDescent="0.2"/>
    <row r="40" s="16" customFormat="1" ht="12.95" customHeight="1" x14ac:dyDescent="0.2"/>
    <row r="41" s="16" customFormat="1" ht="12.95" customHeight="1" x14ac:dyDescent="0.2"/>
    <row r="42" s="16" customFormat="1" ht="12.95" customHeight="1" x14ac:dyDescent="0.2"/>
    <row r="43" s="16" customFormat="1" ht="12.95" customHeight="1" x14ac:dyDescent="0.2"/>
    <row r="44" s="16" customFormat="1" ht="12.95" customHeight="1" x14ac:dyDescent="0.2"/>
    <row r="45" s="16" customFormat="1" ht="12.95" customHeight="1" x14ac:dyDescent="0.2"/>
    <row r="46" s="16" customFormat="1" ht="12.95" customHeight="1" x14ac:dyDescent="0.2"/>
    <row r="47" s="16" customFormat="1" ht="12.95" customHeight="1" x14ac:dyDescent="0.2"/>
    <row r="4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customFormat="1" ht="12.95" customHeight="1" x14ac:dyDescent="0.25"/>
    <row r="101" customFormat="1" ht="12.95" customHeight="1" x14ac:dyDescent="0.25"/>
    <row r="102" customFormat="1" ht="12.95" customHeight="1" x14ac:dyDescent="0.25"/>
    <row r="103" customFormat="1" ht="12.95" customHeight="1" x14ac:dyDescent="0.25"/>
    <row r="104" customFormat="1" ht="12.95" customHeight="1" x14ac:dyDescent="0.25"/>
    <row r="105" customFormat="1" ht="12.95" customHeight="1" x14ac:dyDescent="0.25"/>
    <row r="106" customFormat="1" ht="12.95" customHeight="1" x14ac:dyDescent="0.25"/>
    <row r="107" customFormat="1" ht="12.95" customHeight="1" x14ac:dyDescent="0.25"/>
    <row r="108" customFormat="1" ht="12.95" customHeight="1" x14ac:dyDescent="0.25"/>
    <row r="109" customFormat="1" ht="12.95" customHeight="1" x14ac:dyDescent="0.25"/>
    <row r="110" customFormat="1" ht="12.95" customHeight="1" x14ac:dyDescent="0.25"/>
    <row r="111" customFormat="1" ht="12.9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94C6-7CC5-4336-BD5D-C95C2EA88F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</vt:lpstr>
      <vt:lpstr>Arkusz1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2023-12-22T06:55:23Z</cp:lastPrinted>
  <dcterms:created xsi:type="dcterms:W3CDTF">2023-06-19T06:39:13Z</dcterms:created>
  <dcterms:modified xsi:type="dcterms:W3CDTF">2023-12-22T07:16:37Z</dcterms:modified>
</cp:coreProperties>
</file>